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94A70991-2683-4610-A125-46E274E00FDC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B57" i="17" l="1"/>
  <c r="D57" i="17"/>
  <c r="D94" i="17"/>
  <c r="D111" i="17" s="1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<sst xmlns="http://schemas.openxmlformats.org/spreadsheetml/2006/main" count="454" uniqueCount="301">
  <si>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</si>
  <si>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</si>
  <si>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</si>
  <si>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</si>
  <si>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</si>
  <si>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</si>
  <si>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</si>
  <si>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</si>
  <si>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</si>
  <si>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</si>
  <si>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</si>
  <si>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</si>
  <si>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</si>
  <si>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</si>
  <si>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</si>
  <si>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</si>
  <si>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</si>
  <si>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</si>
  <si>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</si>
  <si>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</si>
  <si>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</si>
  <si>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</si>
  <si>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</si>
  <si>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</si>
  <si>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</si>
  <si>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</si>
  <si>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</si>
  <si>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</si>
  <si>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</si>
  <si>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</si>
  <si>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</si>
  <si>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</si>
  <si>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</si>
  <si>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</si>
  <si>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</si>
  <si>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</si>
  <si>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</si>
  <si>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</si>
  <si>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</si>
  <si>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</si>
  <si>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</si>
  <si>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</si>
  <si>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</si>
  <si>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</si>
  <si>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</si>
  <si>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</si>
  <si>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</si>
  <si>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</si>
  <si>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</si>
  <si>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</si>
  <si>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</si>
  <si>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</si>
  <si>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</si>
  <si>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</si>
  <si>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</si>
  <si>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</si>
  <si>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</si>
  <si>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</si>
  <si>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</si>
  <si>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</si>
  <si>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</si>
  <si>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</si>
  <si>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</si>
  <si>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</si>
  <si>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</si>
  <si>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</si>
  <si>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</si>
  <si>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</si>
  <si>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</si>
  <si>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</si>
  <si>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</si>
  <si>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</si>
  <si>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</si>
  <si>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</si>
  <si>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</si>
  <si>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</si>
  <si>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</si>
  <si>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</si>
  <si>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</si>
  <si>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</si>
  <si>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</si>
  <si>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</si>
  <si>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</si>
  <si>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</si>
  <si>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</si>
  <si>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</si>
  <si>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</si>
  <si>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</si>
  <si>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</si>
  <si>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</si>
  <si>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</si>
  <si>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</si>
  <si>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</si>
  <si>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</si>
  <si>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</si>
  <si>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</si>
  <si>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</si>
  <si>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</si>
  <si>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</si>
  <si>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</si>
  <si>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</si>
  <si>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</si>
  <si>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</si>
  <si>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</si>
  <si>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</si>
  <si>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</si>
  <si>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</si>
  <si>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</si>
  <si>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</si>
  <si>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</si>
  <si>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</si>
  <si>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</si>
  <si>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</si>
  <si>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</si>
  <si>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</si>
  <si>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</si>
  <si>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</si>
  <si>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</si>
  <si>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</si>
  <si>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</si>
  <si>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</si>
  <si>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</si>
  <si>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</si>
  <si>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</si>
  <si>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</si>
  <si>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</si>
  <si>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</si>
  <si>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</si>
  <si>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</si>
  <si>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</si>
  <si>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</si>
  <si>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</si>
  <si>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</si>
  <si>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</si>
  <si>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</si>
  <si>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</si>
  <si>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</si>
  <si>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</si>
  <si>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</si>
  <si>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</si>
  <si>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</si>
  <si>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</si>
  <si>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</si>
  <si>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</si>
  <si>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</si>
  <si>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</si>
  <si>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</si>
  <si>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</si>
  <si>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</si>
  <si>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</si>
  <si>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</si>
  <si>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</si>
  <si>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</si>
  <si>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</si>
  <si>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</si>
  <si>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</si>
  <si>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</si>
  <si>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</si>
  <si>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</si>
  <si>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</si>
  <si>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</si>
  <si>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</si>
  <si>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</si>
  <si>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</si>
  <si>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</si>
  <si>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</si>
  <si>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</si>
  <si>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</si>
  <si>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</si>
  <si>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</si>
  <si>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</si>
  <si>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</si>
  <si>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</si>
  <si>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</si>
  <si>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</si>
  <si>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</si>
  <si>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</si>
  <si>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</si>
  <si>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</si>
  <si>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</si>
  <si>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</si>
  <si>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</si>
  <si>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</si>
  <si>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</si>
  <si>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</si>
  <si>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</si>
  <si>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</si>
  <si>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</si>
  <si>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</si>
  <si>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</si>
  <si>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</si>
  <si>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</si>
  <si>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</si>
  <si>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</si>
  <si>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</si>
  <si>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</si>
  <si>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</si>
  <si>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</si>
  <si>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</si>
  <si>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</si>
  <si>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</si>
  <si>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</si>
  <si>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</si>
  <si>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</si>
  <si>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</si>
  <si>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</si>
  <si>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</si>
  <si>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</si>
  <si>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</si>
  <si>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</si>
  <si>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</si>
  <si>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</si>
  <si>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</si>
  <si>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</si>
  <si>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</si>
  <si>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</si>
  <si>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</si>
  <si>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</si>
  <si>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</si>
  <si>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</si>
  <si>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</si>
  <si>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</si>
  <si>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</si>
  <si>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</si>
  <si>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</si>
  <si>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</si>
  <si>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</si>
  <si>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</si>
  <si>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</si>
  <si>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</si>
  <si>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</si>
  <si>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</si>
  <si>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</si>
  <si>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</si>
  <si>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</si>
  <si>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</si>
  <si>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</si>
  <si>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</si>
  <si>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</si>
  <si>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</si>
  <si>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</si>
  <si>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</si>
  <si>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</si>
  <si>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</si>
  <si>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</si>
  <si>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</si>
  <si>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</si>
  <si>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</si>
  <si>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</si>
  <si>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</si>
  <si>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</si>
  <si>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</si>
  <si>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</si>
  <si>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</si>
  <si>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</si>
  <si>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</si>
  <si>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</si>
  <si>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</si>
  <si>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</si>
  <si>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</si>
  <si>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</si>
  <si>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</si>
  <si>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</si>
  <si>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</si>
  <si>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</si>
  <si>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</si>
  <si>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</si>
  <si>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</si>
  <si>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</si>
  <si>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</si>
  <si>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</si>
  <si>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</si>
  <si>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</si>
  <si>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</si>
  <si>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</si>
  <si>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</si>
  <si>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</si>
  <si>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</si>
  <si>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</si>
  <si>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</si>
  <si>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</si>
  <si>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</si>
  <si>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</si>
  <si>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</si>
  <si>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</si>
  <si>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</si>
  <si>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</si>
  <si>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</si>
  <si>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</si>
  <si>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</si>
  <si>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</si>
  <si>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</si>
  <si>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</si>
  <si>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</si>
  <si>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</si>
  <si>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</si>
  <si>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</si>
  <si>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</si>
  <si>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</si>
  <si>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 xml:space="preserve"> HEC GOMSIQE</t>
  </si>
  <si>
    <t>NIPT  K92213011R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</si>
</sst>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A8" sqref="A8"/>
    </sheetView>
  </sheetViews>
  <sheetFormatPr defaultRowHeight="15"/>
  <cols>
    <col min="1" max="1" width="58.710937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2018</v>
      </c>
      <c r="C8" s="44"/>
      <c r="D8" s="44">
        <v>2017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413563</v>
      </c>
      <c r="C11" s="53"/>
      <c r="D11" s="65">
        <v>192434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/>
      <c r="C18" s="53"/>
      <c r="D18" s="65"/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>
        <v>746905</v>
      </c>
      <c r="C20" s="53"/>
      <c r="D20" s="65">
        <v>676675</v>
      </c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/>
      <c r="C24" s="53"/>
      <c r="D24" s="65"/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5">
        <v>17681038</v>
      </c>
      <c r="C31" s="53"/>
      <c r="D31" s="65">
        <v>17681038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18841506</v>
      </c>
      <c r="C33" s="58"/>
      <c r="D33" s="57">
        <f>SUM(D11:D32)</f>
        <v>18550147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 ht="30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 ht="30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/>
      <c r="C44" s="53"/>
      <c r="D44" s="65"/>
      <c r="E44" s="41"/>
    </row>
    <row r="45" spans="1:5">
      <c r="A45" s="66" t="s">
        <v>289</v>
      </c>
      <c r="B45" s="65"/>
      <c r="C45" s="53"/>
      <c r="D45" s="65"/>
      <c r="E45" s="41"/>
    </row>
    <row r="46" spans="1:5">
      <c r="A46" s="66" t="s">
        <v>290</v>
      </c>
      <c r="B46" s="65"/>
      <c r="C46" s="53"/>
      <c r="D46" s="65"/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 ht="30">
      <c r="A51" s="66" t="s">
        <v>293</v>
      </c>
      <c r="B51" s="65"/>
      <c r="C51" s="53"/>
      <c r="D51" s="65"/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18841506</v>
      </c>
      <c r="C57" s="68"/>
      <c r="D57" s="67">
        <f>D55+D33</f>
        <v>18550147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 ht="30">
      <c r="A68" s="66" t="s">
        <v>298</v>
      </c>
      <c r="B68" s="65"/>
      <c r="C68" s="53"/>
      <c r="D68" s="65"/>
      <c r="E68" s="41"/>
    </row>
    <row r="69" spans="1:5" ht="30">
      <c r="A69" s="66" t="s">
        <v>251</v>
      </c>
      <c r="B69" s="65"/>
      <c r="C69" s="53"/>
      <c r="D69" s="65">
        <v>117052</v>
      </c>
      <c r="E69" s="41"/>
    </row>
    <row r="70" spans="1:5">
      <c r="A70" s="66" t="s">
        <v>268</v>
      </c>
      <c r="B70" s="65"/>
      <c r="C70" s="53"/>
      <c r="D70" s="65">
        <v>17733</v>
      </c>
      <c r="E70" s="41"/>
    </row>
    <row r="71" spans="1:5">
      <c r="A71" s="66" t="s">
        <v>250</v>
      </c>
      <c r="B71" s="65">
        <v>5327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5327</v>
      </c>
      <c r="C75" s="58"/>
      <c r="D75" s="57">
        <f>SUM(D62:D74)</f>
        <v>134785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>
        <v>19429404</v>
      </c>
      <c r="C78" s="53"/>
      <c r="D78" s="65">
        <v>16629404</v>
      </c>
      <c r="E78" s="41"/>
    </row>
    <row r="79" spans="1:5">
      <c r="A79" s="66" t="s">
        <v>265</v>
      </c>
      <c r="B79" s="65"/>
      <c r="C79" s="53"/>
      <c r="D79" s="65"/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 ht="30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1069776</v>
      </c>
      <c r="C87" s="53"/>
      <c r="D87" s="65">
        <v>1069776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20499180</v>
      </c>
      <c r="C92" s="58"/>
      <c r="D92" s="57">
        <f>SUM(D78:D91)</f>
        <v>17699180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20504507</v>
      </c>
      <c r="C94" s="68"/>
      <c r="D94" s="69">
        <f>D75+D92</f>
        <v>17833965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3472000</v>
      </c>
      <c r="C97" s="53"/>
      <c r="D97" s="65">
        <v>3472000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-2755818</v>
      </c>
      <c r="C105" s="64"/>
      <c r="D105" s="65">
        <v>31202</v>
      </c>
      <c r="E105" s="41"/>
    </row>
    <row r="106" spans="1:5">
      <c r="A106" s="49" t="s">
        <v>245</v>
      </c>
      <c r="B106" s="65">
        <v>-2379183</v>
      </c>
      <c r="C106" s="53"/>
      <c r="D106" s="65">
        <v>-2787020</v>
      </c>
      <c r="E106" s="41"/>
    </row>
    <row r="107" spans="1:5" ht="18" customHeight="1">
      <c r="A107" s="49" t="s">
        <v>248</v>
      </c>
      <c r="B107" s="61">
        <f>SUM(B97:B106)</f>
        <v>-1663001</v>
      </c>
      <c r="C107" s="62"/>
      <c r="D107" s="61">
        <f>SUM(D97:D106)</f>
        <v>716182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-1663001</v>
      </c>
      <c r="C109" s="68"/>
      <c r="D109" s="69">
        <f>SUM(D107:D108)</f>
        <v>716182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18841506</v>
      </c>
      <c r="C111" s="68"/>
      <c r="D111" s="67">
        <f>D94+D109</f>
        <v>18550147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2020-05-07T13:24:31Z</dcterms:modified>
</cp:coreProperties>
</file>